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futuresg.sharepoint.com/Shared Documents/Journals/Commissioning/FM/PGS/Manuscripts/2022/2305/PGS-2021-0146_Chan/For production/"/>
    </mc:Choice>
  </mc:AlternateContent>
  <xr:revisionPtr revIDLastSave="0" documentId="8_{CD345DB8-6099-4824-B1F5-7102A17CEF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C2" i="1"/>
  <c r="B2" i="1"/>
</calcChain>
</file>

<file path=xl/sharedStrings.xml><?xml version="1.0" encoding="utf-8"?>
<sst xmlns="http://schemas.openxmlformats.org/spreadsheetml/2006/main" count="46" uniqueCount="31">
  <si>
    <t>Population</t>
  </si>
  <si>
    <t>African/African American</t>
  </si>
  <si>
    <t>581G&gt;C</t>
  </si>
  <si>
    <t>1227C&gt;G</t>
  </si>
  <si>
    <t>1282G&gt;T</t>
  </si>
  <si>
    <t>1361G&gt;C</t>
  </si>
  <si>
    <t>1549G&gt;A</t>
  </si>
  <si>
    <t>1607G&gt;T</t>
  </si>
  <si>
    <t>2279G&gt;A</t>
  </si>
  <si>
    <t>2468G&gt;A</t>
  </si>
  <si>
    <t>3187A&gt;C</t>
  </si>
  <si>
    <t>3534C&gt;A</t>
  </si>
  <si>
    <t>3562G&gt;C</t>
  </si>
  <si>
    <t>3636C&gt;T</t>
  </si>
  <si>
    <t>4034C&gt;T</t>
  </si>
  <si>
    <t>European (non-Finnish)</t>
  </si>
  <si>
    <t>European (Finnish)</t>
  </si>
  <si>
    <t>Ashkenazi Jewish</t>
  </si>
  <si>
    <t xml:space="preserve">South Asian </t>
  </si>
  <si>
    <t>East Asian</t>
  </si>
  <si>
    <t>Other/All other</t>
  </si>
  <si>
    <t>N/A</t>
  </si>
  <si>
    <t>Total</t>
  </si>
  <si>
    <t>Latino/Admixed American</t>
  </si>
  <si>
    <t>Gly118Val</t>
  </si>
  <si>
    <t>Leu231Leu</t>
  </si>
  <si>
    <t>Ile339Leu</t>
  </si>
  <si>
    <t>Other/All other: Population not assigned/populations other than those listed</t>
  </si>
  <si>
    <t xml:space="preserve">N/A: Frequency not available in gnomAD </t>
  </si>
  <si>
    <t xml:space="preserve">Bold: Populations that are considered ancestral to the modern Malagasy </t>
  </si>
  <si>
    <t>Supplementary Table 3: Frequencies of novel variant positions not previously annotated in PharmVar in gnomAD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</si>
</sst>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0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5" fontId="0" fillId="0" borderId="0" xfId="0" applyNumberFormat="1"/>
    <xf numFmtId="0" fontId="2" fillId="0" borderId="2" xfId="0" applyFont="1" applyBorder="1"/>
    <xf numFmtId="165" fontId="2" fillId="0" borderId="1" xfId="0" applyNumberFormat="1" applyFont="1" applyBorder="1"/>
    <xf numFmtId="166" fontId="3" fillId="0" borderId="1" xfId="0" applyNumberFormat="1" applyFont="1" applyBorder="1"/>
    <xf numFmtId="166" fontId="2" fillId="0" borderId="1" xfId="0" applyNumberFormat="1" applyFont="1" applyBorder="1"/>
    <xf numFmtId="0" fontId="4" fillId="0" borderId="0" xfId="0" applyFont="1"/>
    <xf numFmtId="166" fontId="5" fillId="0" borderId="0" xfId="0" applyNumberFormat="1" applyFont="1"/>
    <xf numFmtId="166" fontId="3" fillId="0" borderId="0" xfId="0" applyNumberFormat="1" applyFont="1"/>
    <xf numFmtId="166" fontId="2" fillId="0" borderId="2" xfId="0" applyNumberFormat="1" applyFont="1" applyBorder="1"/>
    <xf numFmtId="166" fontId="3" fillId="0" borderId="2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" fontId="2" fillId="0" borderId="2" xfId="0" applyNumberFormat="1" applyFont="1" applyBorder="1"/>
    <xf numFmtId="1" fontId="5" fillId="0" borderId="0" xfId="0" applyNumberFormat="1" applyFont="1"/>
    <xf numFmtId="0" fontId="2" fillId="0" borderId="3" xfId="0" applyFont="1" applyBorder="1"/>
    <xf numFmtId="1" fontId="2" fillId="0" borderId="3" xfId="1" applyNumberFormat="1" applyFont="1" applyBorder="1"/>
    <xf numFmtId="0" fontId="0" fillId="0" borderId="0" xfId="0" applyFont="1"/>
    <xf numFmtId="0" fontId="0" fillId="0" borderId="0" xfId="0" applyBorder="1"/>
    <xf numFmtId="166" fontId="6" fillId="0" borderId="0" xfId="0" applyNumberFormat="1" applyFont="1"/>
    <xf numFmtId="166" fontId="2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/>
  </sheetViews>
  <sheetFormatPr defaultRowHeight="15.5" x14ac:dyDescent="0.35"/>
  <cols>
    <col min="1" max="1" width="25.7265625" style="1" customWidth="1"/>
    <col min="2" max="6" width="12.7265625" style="1" customWidth="1"/>
    <col min="7" max="8" width="14.26953125" style="1" bestFit="1" customWidth="1"/>
    <col min="9" max="9" width="13.7265625" style="1" bestFit="1" customWidth="1"/>
    <col min="10" max="11" width="12.7265625" style="1" customWidth="1"/>
    <col min="12" max="12" width="12.453125" style="1" bestFit="1" customWidth="1"/>
    <col min="13" max="17" width="12.7265625" style="1" customWidth="1"/>
  </cols>
  <sheetData>
    <row r="1" spans="1:18" s="19" customFormat="1" x14ac:dyDescent="0.3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0" customFormat="1" x14ac:dyDescent="0.35">
      <c r="A2" s="17" t="s">
        <v>0</v>
      </c>
      <c r="B2" s="18" t="str">
        <f>"-892C&gt;A"</f>
        <v>-892C&gt;A</v>
      </c>
      <c r="C2" s="18" t="str">
        <f>"-819C&gt;A"</f>
        <v>-819C&gt;A</v>
      </c>
      <c r="D2" s="18" t="str">
        <f>"-18A&gt;C"</f>
        <v>-18A&gt;C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7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</row>
    <row r="3" spans="1:18" s="20" customFormat="1" x14ac:dyDescent="0.35">
      <c r="A3" s="3"/>
      <c r="B3" s="3"/>
      <c r="C3" s="3"/>
      <c r="D3" s="3"/>
      <c r="E3" s="3"/>
      <c r="F3" s="3"/>
      <c r="G3" s="3"/>
      <c r="H3" s="3"/>
      <c r="I3" s="3"/>
      <c r="J3" s="3" t="s">
        <v>24</v>
      </c>
      <c r="K3" s="3"/>
      <c r="L3" s="3" t="s">
        <v>25</v>
      </c>
      <c r="M3" s="3" t="s">
        <v>26</v>
      </c>
      <c r="N3" s="3"/>
      <c r="O3" s="3"/>
      <c r="P3" s="3"/>
      <c r="Q3" s="3"/>
    </row>
    <row r="4" spans="1:18" x14ac:dyDescent="0.35">
      <c r="A4" s="7" t="s">
        <v>1</v>
      </c>
      <c r="B4" s="8">
        <v>2.4499999999999999E-5</v>
      </c>
      <c r="C4" s="8">
        <v>3.4279999999999998E-4</v>
      </c>
      <c r="D4" s="8">
        <v>4.2329999999999999E-4</v>
      </c>
      <c r="E4" s="16">
        <v>0</v>
      </c>
      <c r="F4" s="23" t="s">
        <v>21</v>
      </c>
      <c r="G4" s="8">
        <v>1.216E-4</v>
      </c>
      <c r="H4" s="8">
        <v>9.7219999999999994E-5</v>
      </c>
      <c r="I4" s="8">
        <v>7.2999999999999999E-5</v>
      </c>
      <c r="J4" s="23" t="s">
        <v>21</v>
      </c>
      <c r="K4" s="8">
        <v>8.6119999999999999E-3</v>
      </c>
      <c r="L4" s="8">
        <v>9.8189999999999993E-5</v>
      </c>
      <c r="M4" s="8">
        <v>3.6450000000000002E-4</v>
      </c>
      <c r="N4" s="8">
        <v>4.3810000000000002E-4</v>
      </c>
      <c r="O4" s="8">
        <v>8.5249999999999996E-4</v>
      </c>
      <c r="P4" s="8">
        <v>1.2999999999999999E-3</v>
      </c>
      <c r="Q4" s="8">
        <v>8.3379999999999999E-3</v>
      </c>
    </row>
    <row r="5" spans="1:18" x14ac:dyDescent="0.35">
      <c r="A5" s="1" t="s">
        <v>23</v>
      </c>
      <c r="B5" s="12">
        <v>0</v>
      </c>
      <c r="C5" s="12">
        <v>0</v>
      </c>
      <c r="D5" s="9">
        <v>3.299E-4</v>
      </c>
      <c r="E5" s="12">
        <v>0</v>
      </c>
      <c r="F5" s="24" t="s">
        <v>21</v>
      </c>
      <c r="G5" s="12">
        <v>0</v>
      </c>
      <c r="H5" s="12">
        <v>0</v>
      </c>
      <c r="I5" s="12">
        <v>0</v>
      </c>
      <c r="J5" s="24" t="s">
        <v>21</v>
      </c>
      <c r="K5" s="9">
        <v>4.6240000000000002E-4</v>
      </c>
      <c r="L5" s="12">
        <v>0</v>
      </c>
      <c r="M5" s="12">
        <v>0</v>
      </c>
      <c r="N5" s="12">
        <v>0</v>
      </c>
      <c r="O5" s="9">
        <v>1.3119999999999999E-4</v>
      </c>
      <c r="P5" s="9">
        <v>3.2959999999999999E-4</v>
      </c>
      <c r="Q5" s="9">
        <v>4.6299999999999998E-4</v>
      </c>
    </row>
    <row r="6" spans="1:18" x14ac:dyDescent="0.35">
      <c r="A6" s="1" t="s">
        <v>17</v>
      </c>
      <c r="B6" s="12">
        <v>0</v>
      </c>
      <c r="C6" s="12">
        <v>0</v>
      </c>
      <c r="D6" s="14">
        <v>0</v>
      </c>
      <c r="E6" s="12">
        <v>0</v>
      </c>
      <c r="F6" s="24" t="s">
        <v>21</v>
      </c>
      <c r="G6" s="12">
        <v>0</v>
      </c>
      <c r="H6" s="12">
        <v>0</v>
      </c>
      <c r="I6" s="12">
        <v>0</v>
      </c>
      <c r="J6" s="24" t="s">
        <v>21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8" x14ac:dyDescent="0.35">
      <c r="A7" s="7" t="s">
        <v>19</v>
      </c>
      <c r="B7" s="13">
        <v>0</v>
      </c>
      <c r="C7" s="8">
        <v>1.9340000000000001E-4</v>
      </c>
      <c r="D7" s="13">
        <v>0</v>
      </c>
      <c r="E7" s="13">
        <v>0</v>
      </c>
      <c r="F7" s="23" t="s">
        <v>21</v>
      </c>
      <c r="G7" s="13">
        <v>0</v>
      </c>
      <c r="H7" s="13">
        <v>0</v>
      </c>
      <c r="I7" s="13">
        <v>0</v>
      </c>
      <c r="J7" s="23" t="s">
        <v>21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</row>
    <row r="8" spans="1:18" x14ac:dyDescent="0.35">
      <c r="A8" s="1" t="s">
        <v>15</v>
      </c>
      <c r="B8" s="9">
        <v>1.18E-4</v>
      </c>
      <c r="C8" s="9">
        <v>3.391E-4</v>
      </c>
      <c r="D8" s="9">
        <v>2.2159999999999999E-4</v>
      </c>
      <c r="E8" s="12">
        <v>0</v>
      </c>
      <c r="F8" s="24" t="s">
        <v>21</v>
      </c>
      <c r="G8" s="9">
        <v>1.4739999999999999E-5</v>
      </c>
      <c r="H8" s="12">
        <v>0</v>
      </c>
      <c r="I8" s="12">
        <v>0</v>
      </c>
      <c r="J8" s="24" t="s">
        <v>21</v>
      </c>
      <c r="K8" s="9">
        <v>1.4769999999999999E-5</v>
      </c>
      <c r="L8" s="12">
        <v>0</v>
      </c>
      <c r="M8" s="12">
        <v>0</v>
      </c>
      <c r="N8" s="9">
        <v>8.8360000000000001E-5</v>
      </c>
      <c r="O8" s="12">
        <v>0</v>
      </c>
      <c r="P8" s="12">
        <v>0</v>
      </c>
      <c r="Q8" s="9">
        <v>1.4810000000000001E-5</v>
      </c>
    </row>
    <row r="9" spans="1:18" x14ac:dyDescent="0.35">
      <c r="A9" s="1" t="s">
        <v>16</v>
      </c>
      <c r="B9" s="14">
        <v>0</v>
      </c>
      <c r="C9" s="12">
        <v>0</v>
      </c>
      <c r="D9" s="12">
        <v>0</v>
      </c>
      <c r="E9" s="12">
        <v>0</v>
      </c>
      <c r="F9" s="24" t="s">
        <v>21</v>
      </c>
      <c r="G9" s="12">
        <v>0</v>
      </c>
      <c r="H9" s="12">
        <v>0</v>
      </c>
      <c r="I9" s="12">
        <v>0</v>
      </c>
      <c r="J9" s="24" t="s">
        <v>21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4">
        <v>0</v>
      </c>
    </row>
    <row r="10" spans="1:18" x14ac:dyDescent="0.35">
      <c r="A10" s="7" t="s">
        <v>18</v>
      </c>
      <c r="B10" s="13">
        <v>0</v>
      </c>
      <c r="C10" s="13">
        <v>0</v>
      </c>
      <c r="D10" s="8">
        <v>8.3929999999999996E-4</v>
      </c>
      <c r="E10" s="13">
        <v>0</v>
      </c>
      <c r="F10" s="23" t="s">
        <v>21</v>
      </c>
      <c r="G10" s="13">
        <v>0</v>
      </c>
      <c r="H10" s="13">
        <v>0</v>
      </c>
      <c r="I10" s="13">
        <v>0</v>
      </c>
      <c r="J10" s="23" t="s">
        <v>21</v>
      </c>
      <c r="K10" s="8">
        <v>2.1010000000000001E-4</v>
      </c>
      <c r="L10" s="13">
        <v>0</v>
      </c>
      <c r="M10" s="13">
        <v>0</v>
      </c>
      <c r="N10" s="8">
        <v>6.2469999999999995E-4</v>
      </c>
      <c r="O10" s="13">
        <v>0</v>
      </c>
      <c r="P10" s="8">
        <v>4.1960000000000001E-4</v>
      </c>
      <c r="Q10" s="8">
        <v>2.119E-4</v>
      </c>
    </row>
    <row r="11" spans="1:18" x14ac:dyDescent="0.35">
      <c r="A11" s="3" t="s">
        <v>20</v>
      </c>
      <c r="B11" s="15">
        <v>0</v>
      </c>
      <c r="C11" s="11">
        <v>4.8260000000000002E-4</v>
      </c>
      <c r="D11" s="22">
        <v>9.7280000000000001E-4</v>
      </c>
      <c r="E11" s="10">
        <v>9.0000000000000006E-5</v>
      </c>
      <c r="F11" s="25" t="s">
        <v>21</v>
      </c>
      <c r="G11" s="15">
        <v>0</v>
      </c>
      <c r="H11" s="15">
        <v>0</v>
      </c>
      <c r="I11" s="15">
        <v>0</v>
      </c>
      <c r="J11" s="25" t="s">
        <v>21</v>
      </c>
      <c r="K11" s="11">
        <v>4.8500000000000003E-4</v>
      </c>
      <c r="L11" s="15">
        <v>0</v>
      </c>
      <c r="M11" s="15">
        <v>0</v>
      </c>
      <c r="N11" s="11">
        <v>4.8030000000000002E-4</v>
      </c>
      <c r="O11" s="15">
        <v>0</v>
      </c>
      <c r="P11" s="15">
        <v>0</v>
      </c>
      <c r="Q11" s="11">
        <v>4.8779999999999998E-4</v>
      </c>
    </row>
    <row r="12" spans="1:18" s="2" customFormat="1" x14ac:dyDescent="0.35">
      <c r="A12" s="4" t="s">
        <v>22</v>
      </c>
      <c r="B12" s="5">
        <v>5.9570000000000001E-5</v>
      </c>
      <c r="C12" s="5">
        <v>2.5799999999999998E-4</v>
      </c>
      <c r="D12" s="5">
        <v>2.8620000000000002E-4</v>
      </c>
      <c r="E12" s="5">
        <v>1.0000000000000001E-5</v>
      </c>
      <c r="F12" s="6"/>
      <c r="G12" s="5">
        <v>3.9579999999999997E-5</v>
      </c>
      <c r="H12" s="5">
        <v>2.6380000000000002E-5</v>
      </c>
      <c r="I12" s="5">
        <v>1.98E-5</v>
      </c>
      <c r="J12" s="6"/>
      <c r="K12" s="5">
        <v>2.3839999999999998E-3</v>
      </c>
      <c r="L12" s="5">
        <v>2.6509999999999999E-5</v>
      </c>
      <c r="M12" s="5">
        <v>9.8950000000000006E-5</v>
      </c>
      <c r="N12" s="5">
        <v>1.8469999999999999E-4</v>
      </c>
      <c r="O12" s="5">
        <v>2.441E-4</v>
      </c>
      <c r="P12" s="5">
        <v>3.9760000000000002E-4</v>
      </c>
      <c r="Q12" s="5">
        <v>2.31E-3</v>
      </c>
    </row>
    <row r="13" spans="1:18" x14ac:dyDescent="0.35">
      <c r="A13" s="1" t="s">
        <v>29</v>
      </c>
    </row>
    <row r="14" spans="1:18" x14ac:dyDescent="0.35">
      <c r="A14" s="1" t="s">
        <v>27</v>
      </c>
    </row>
    <row r="15" spans="1:18" x14ac:dyDescent="0.35">
      <c r="A15" s="1" t="s">
        <v>28</v>
      </c>
    </row>
    <row r="19" spans="4:13" x14ac:dyDescent="0.35">
      <c r="D19" s="22"/>
    </row>
    <row r="20" spans="4:13" x14ac:dyDescent="0.35">
      <c r="D20" s="22"/>
      <c r="F20" s="12"/>
      <c r="M20" s="12"/>
    </row>
    <row r="21" spans="4:13" ht="16.5" x14ac:dyDescent="0.45">
      <c r="D21" s="21"/>
      <c r="I21" s="12"/>
    </row>
    <row r="22" spans="4:13" x14ac:dyDescent="0.35">
      <c r="D22" s="22"/>
    </row>
    <row r="25" spans="4:13" x14ac:dyDescent="0.35">
      <c r="D25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5CE1B2B762E74F818CF6F176CF0E31" ma:contentTypeVersion="23" ma:contentTypeDescription="Create a new document." ma:contentTypeScope="" ma:versionID="e57b752854d8ae552ece4c45a8fe0a55">
  <xsd:schema xmlns:xsd="http://www.w3.org/2001/XMLSchema" xmlns:xs="http://www.w3.org/2001/XMLSchema" xmlns:p="http://schemas.microsoft.com/office/2006/metadata/properties" xmlns:ns2="2a97bf56-75f9-48ec-a457-ac84fefcffc7" xmlns:ns3="70634e8a-7950-4c12-b12a-59b1892fb676" targetNamespace="http://schemas.microsoft.com/office/2006/metadata/properties" ma:root="true" ma:fieldsID="622af9eac2a905e7df4f31d9152dbb50" ns2:_="" ns3:_="">
    <xsd:import namespace="2a97bf56-75f9-48ec-a457-ac84fefcffc7"/>
    <xsd:import namespace="70634e8a-7950-4c12-b12a-59b1892fb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ocation1" minOccurs="0"/>
                <xsd:element ref="ns2:8f69c952-3ffd-4c67-b021-b0ed5953e3d6CountryOrRegion" minOccurs="0"/>
                <xsd:element ref="ns2:8f69c952-3ffd-4c67-b021-b0ed5953e3d6State" minOccurs="0"/>
                <xsd:element ref="ns2:8f69c952-3ffd-4c67-b021-b0ed5953e3d6City" minOccurs="0"/>
                <xsd:element ref="ns2:8f69c952-3ffd-4c67-b021-b0ed5953e3d6PostalCode" minOccurs="0"/>
                <xsd:element ref="ns2:8f69c952-3ffd-4c67-b021-b0ed5953e3d6Street" minOccurs="0"/>
                <xsd:element ref="ns2:8f69c952-3ffd-4c67-b021-b0ed5953e3d6GeoLoc" minOccurs="0"/>
                <xsd:element ref="ns2:8f69c952-3ffd-4c67-b021-b0ed5953e3d6DispName" minOccurs="0"/>
                <xsd:element ref="ns2:Format" minOccurs="0"/>
                <xsd:element ref="ns2:MediaServiceAutoKeyPoints" minOccurs="0"/>
                <xsd:element ref="ns2:MediaServiceKeyPoints" minOccurs="0"/>
                <xsd:element ref="ns2:imag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7bf56-75f9-48ec-a457-ac84fefcff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1" ma:index="18" nillable="true" ma:displayName=" " ma:format="Dropdown" ma:internalName="Location1">
      <xsd:simpleType>
        <xsd:restriction base="dms:Unknown"/>
      </xsd:simpleType>
    </xsd:element>
    <xsd:element name="8f69c952-3ffd-4c67-b021-b0ed5953e3d6CountryOrRegion" ma:index="19" nillable="true" ma:displayName="Location1: Country/Region" ma:internalName="CountryOrRegion" ma:readOnly="true">
      <xsd:simpleType>
        <xsd:restriction base="dms:Text"/>
      </xsd:simpleType>
    </xsd:element>
    <xsd:element name="8f69c952-3ffd-4c67-b021-b0ed5953e3d6State" ma:index="20" nillable="true" ma:displayName="Location1: State" ma:internalName="State" ma:readOnly="true">
      <xsd:simpleType>
        <xsd:restriction base="dms:Text"/>
      </xsd:simpleType>
    </xsd:element>
    <xsd:element name="8f69c952-3ffd-4c67-b021-b0ed5953e3d6City" ma:index="21" nillable="true" ma:displayName="Location1: City" ma:internalName="City" ma:readOnly="true">
      <xsd:simpleType>
        <xsd:restriction base="dms:Text"/>
      </xsd:simpleType>
    </xsd:element>
    <xsd:element name="8f69c952-3ffd-4c67-b021-b0ed5953e3d6PostalCode" ma:index="22" nillable="true" ma:displayName="Location1: Postal Code" ma:internalName="PostalCode" ma:readOnly="true">
      <xsd:simpleType>
        <xsd:restriction base="dms:Text"/>
      </xsd:simpleType>
    </xsd:element>
    <xsd:element name="8f69c952-3ffd-4c67-b021-b0ed5953e3d6Street" ma:index="23" nillable="true" ma:displayName="Location1: Street" ma:internalName="Street" ma:readOnly="true">
      <xsd:simpleType>
        <xsd:restriction base="dms:Text"/>
      </xsd:simpleType>
    </xsd:element>
    <xsd:element name="8f69c952-3ffd-4c67-b021-b0ed5953e3d6GeoLoc" ma:index="24" nillable="true" ma:displayName="Location1: Coordinates" ma:internalName="GeoLoc" ma:readOnly="true">
      <xsd:simpleType>
        <xsd:restriction base="dms:Unknown"/>
      </xsd:simpleType>
    </xsd:element>
    <xsd:element name="8f69c952-3ffd-4c67-b021-b0ed5953e3d6DispName" ma:index="25" nillable="true" ma:displayName="Location1: Name" ma:internalName="DispName" ma:readOnly="true">
      <xsd:simpleType>
        <xsd:restriction base="dms:Text"/>
      </xsd:simpleType>
    </xsd:element>
    <xsd:element name="Format" ma:index="26" nillable="true" ma:displayName="Format" ma:format="Dropdown" ma:internalName="Format">
      <xsd:simpleType>
        <xsd:restriction base="dms:Text">
          <xsd:maxLength value="255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" ma:index="29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34e8a-7950-4c12-b12a-59b1892fb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0E3B1-CC59-4CB7-B19C-F73382B58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7bf56-75f9-48ec-a457-ac84fefcffc7"/>
    <ds:schemaRef ds:uri="70634e8a-7950-4c12-b12a-59b1892fb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D2D0D-851C-4A86-AE3B-3627E5699F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&amp; C</dc:creator>
  <cp:lastModifiedBy>Sarah Jones</cp:lastModifiedBy>
  <dcterms:created xsi:type="dcterms:W3CDTF">2021-11-14T18:06:11Z</dcterms:created>
  <dcterms:modified xsi:type="dcterms:W3CDTF">2022-02-07T11:53:02Z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0x010100715CE1B2B762E74F818CF6F176CF0E31</vt:lpwstr>
  </property>
</Properties>
</file>